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375" windowWidth="15570" windowHeight="9735"/>
  </bookViews>
  <sheets>
    <sheet name="май" sheetId="1" r:id="rId1"/>
  </sheets>
  <calcPr calcId="144525"/>
</workbook>
</file>

<file path=xl/calcChain.xml><?xml version="1.0" encoding="utf-8"?>
<calcChain xmlns="http://schemas.openxmlformats.org/spreadsheetml/2006/main">
  <c r="B18" i="1"/>
  <c r="C18" l="1"/>
  <c r="B31" l="1"/>
  <c r="D25"/>
  <c r="D16" l="1"/>
  <c r="D20" l="1"/>
  <c r="D23"/>
  <c r="D28"/>
  <c r="D29"/>
  <c r="D30"/>
  <c r="D21"/>
  <c r="C31"/>
  <c r="D10"/>
  <c r="D11"/>
  <c r="D12"/>
  <c r="D13"/>
  <c r="D17"/>
  <c r="D31" l="1"/>
  <c r="D18"/>
  <c r="C32"/>
  <c r="B32" l="1"/>
</calcChain>
</file>

<file path=xl/sharedStrings.xml><?xml version="1.0" encoding="utf-8"?>
<sst xmlns="http://schemas.openxmlformats.org/spreadsheetml/2006/main" count="39" uniqueCount="39">
  <si>
    <t/>
  </si>
  <si>
    <t xml:space="preserve"> Месячный отчет</t>
  </si>
  <si>
    <t xml:space="preserve"> об исполнении бюджета</t>
  </si>
  <si>
    <t>Ед.Изм.: руб.</t>
  </si>
  <si>
    <t>Вид дохода</t>
  </si>
  <si>
    <t>Уточ. план на год</t>
  </si>
  <si>
    <t xml:space="preserve">Кассовые расходы </t>
  </si>
  <si>
    <t>% испол-я к плану на год</t>
  </si>
  <si>
    <t>НАЛОГОВЫЕ И НЕНАЛОГОВЫЕ ДОХОДЫ</t>
  </si>
  <si>
    <t>ГОСУДАРСТВЕННАЯ ПОШЛИНА</t>
  </si>
  <si>
    <t>ПРОЧИЕ НЕНАЛОГОВЫЕ ДОХОДЫ</t>
  </si>
  <si>
    <t>БЕЗВОЗМЕЗДНЫЕ ПОСТУПЛЕНИЯ</t>
  </si>
  <si>
    <t>ДОХОДЫ</t>
  </si>
  <si>
    <t>ИТОГО ДОХОДЫ</t>
  </si>
  <si>
    <t>КУЛЬТУРА, КИНЕМАТОГРАФИЯ</t>
  </si>
  <si>
    <t>РАСХОДЫ</t>
  </si>
  <si>
    <t>ИТОГО РАСХОДЫ</t>
  </si>
  <si>
    <t>ДЕФИЦИТ/ПРОФИЦИТ</t>
  </si>
  <si>
    <t>НАЛОГИ НА ИМУЩЕСТВО</t>
  </si>
  <si>
    <t>НДФЛ</t>
  </si>
  <si>
    <t>ЗЕМЕЛЬНЫЙ НАЛОГ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</si>
  <si>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</si>
  <si>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</si>
  <si>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</si>
  <si>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Мобилизационная и вневойсковая подготовка</t>
  </si>
  <si>
    <t>Дорожное хозяйство (дорожные фонды)</t>
  </si>
  <si>
    <t>Коммунальное хозяйство</t>
  </si>
  <si>
    <t>Благоустройство</t>
  </si>
  <si>
    <t>Другие вопросы в области охраны окружающей среды</t>
  </si>
  <si>
    <t>8(34751) 2-26-18</t>
  </si>
  <si>
    <t>Исп. Каскинова Ю.А.</t>
  </si>
  <si>
    <t>ЕСХН</t>
  </si>
  <si>
    <t>Другие вопросы в области национальной экономики</t>
  </si>
  <si>
    <t>Бюджет сельского поселения Ишмухаметовский сельсовет муниципального района Баймакский район Республики Башкортостан</t>
  </si>
  <si>
    <t xml:space="preserve">Глава сельского поселения </t>
  </si>
  <si>
    <t xml:space="preserve">Ишмухаметов И.М </t>
  </si>
  <si>
    <t>Обеспечение пожарной безопасности</t>
  </si>
  <si>
    <t xml:space="preserve">ДОХОДЫ ОТ ПРОДАЖИ МЕРИАЛЬНЫХ И НЕМАТЕРИАЛЬНЫХ АКТИВОВ  </t>
  </si>
  <si>
    <t>на 1 июня 2021 года</t>
  </si>
</sst>
</file>

<file path=xl/styles.xml><?xml version="1.0" encoding="utf-8"?>
<styleSheet xmlns="http://schemas.openxmlformats.org/spreadsheetml/2006/main">
  <numFmts count="1">
    <numFmt numFmtId="164" formatCode="#,##0.00_р_."/>
  </numFmts>
  <fonts count="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2" xfId="0" applyBorder="1"/>
    <xf numFmtId="0" fontId="3" fillId="0" borderId="0" xfId="0" applyFont="1"/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/>
    </xf>
    <xf numFmtId="0" fontId="3" fillId="0" borderId="2" xfId="0" applyFont="1" applyBorder="1"/>
    <xf numFmtId="4" fontId="3" fillId="0" borderId="2" xfId="0" applyNumberFormat="1" applyFont="1" applyBorder="1" applyAlignment="1">
      <alignment horizontal="center" vertical="center"/>
    </xf>
    <xf numFmtId="0" fontId="0" fillId="0" borderId="0" xfId="0"/>
    <xf numFmtId="0" fontId="3" fillId="0" borderId="2" xfId="0" quotePrefix="1" applyFont="1" applyBorder="1" applyAlignment="1">
      <alignment horizontal="left" vertical="top" wrapText="1"/>
    </xf>
    <xf numFmtId="0" fontId="0" fillId="0" borderId="0" xfId="0"/>
    <xf numFmtId="0" fontId="4" fillId="0" borderId="0" xfId="0" applyFont="1"/>
    <xf numFmtId="0" fontId="0" fillId="0" borderId="0" xfId="0"/>
    <xf numFmtId="0" fontId="3" fillId="0" borderId="2" xfId="0" quotePrefix="1" applyFont="1" applyBorder="1" applyAlignment="1">
      <alignment horizontal="left" vertical="top" wrapText="1"/>
    </xf>
    <xf numFmtId="4" fontId="3" fillId="0" borderId="2" xfId="0" applyNumberFormat="1" applyFont="1" applyBorder="1" applyAlignment="1">
      <alignment horizontal="right" vertical="center" shrinkToFit="1"/>
    </xf>
    <xf numFmtId="4" fontId="2" fillId="0" borderId="2" xfId="0" applyNumberFormat="1" applyFont="1" applyBorder="1" applyAlignment="1">
      <alignment horizontal="right" vertical="center" shrinkToFit="1"/>
    </xf>
    <xf numFmtId="2" fontId="2" fillId="0" borderId="2" xfId="0" applyNumberFormat="1" applyFont="1" applyBorder="1" applyAlignment="1">
      <alignment horizontal="right" vertical="center" shrinkToFit="1"/>
    </xf>
    <xf numFmtId="164" fontId="3" fillId="0" borderId="2" xfId="0" applyNumberFormat="1" applyFont="1" applyBorder="1" applyAlignment="1">
      <alignment horizontal="right" vertical="center" shrinkToFit="1"/>
    </xf>
    <xf numFmtId="49" fontId="2" fillId="0" borderId="0" xfId="0" applyNumberFormat="1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49" fontId="2" fillId="0" borderId="0" xfId="0" applyNumberFormat="1" applyFont="1" applyAlignment="1">
      <alignment horizontal="right" vertical="center" shrinkToFit="1"/>
    </xf>
    <xf numFmtId="0" fontId="3" fillId="0" borderId="0" xfId="0" applyFont="1" applyAlignment="1">
      <alignment horizontal="right" vertical="center" shrinkToFi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9"/>
  <sheetViews>
    <sheetView tabSelected="1" workbookViewId="0">
      <selection activeCell="C26" sqref="C26"/>
    </sheetView>
  </sheetViews>
  <sheetFormatPr defaultRowHeight="15"/>
  <cols>
    <col min="1" max="1" width="45.42578125" customWidth="1"/>
    <col min="2" max="3" width="15.5703125" customWidth="1"/>
    <col min="4" max="4" width="12.85546875" customWidth="1"/>
  </cols>
  <sheetData>
    <row r="1" spans="1:5">
      <c r="A1" s="18" t="s">
        <v>1</v>
      </c>
      <c r="B1" s="19"/>
      <c r="C1" s="19"/>
      <c r="D1" s="19"/>
      <c r="E1" s="2"/>
    </row>
    <row r="2" spans="1:5">
      <c r="A2" s="18" t="s">
        <v>2</v>
      </c>
      <c r="B2" s="19"/>
      <c r="C2" s="19"/>
      <c r="D2" s="19"/>
      <c r="E2" s="2"/>
    </row>
    <row r="3" spans="1:5">
      <c r="A3" s="18" t="s">
        <v>33</v>
      </c>
      <c r="B3" s="19"/>
      <c r="C3" s="19"/>
      <c r="D3" s="19"/>
      <c r="E3" s="2"/>
    </row>
    <row r="4" spans="1:5">
      <c r="A4" s="18" t="s">
        <v>38</v>
      </c>
      <c r="B4" s="19"/>
      <c r="C4" s="19"/>
      <c r="D4" s="19"/>
      <c r="E4" s="2"/>
    </row>
    <row r="5" spans="1:5">
      <c r="A5" s="18" t="s">
        <v>0</v>
      </c>
      <c r="B5" s="19"/>
      <c r="C5" s="19"/>
      <c r="D5" s="19"/>
      <c r="E5" s="2"/>
    </row>
    <row r="6" spans="1:5">
      <c r="A6" s="20" t="s">
        <v>3</v>
      </c>
      <c r="B6" s="21"/>
      <c r="C6" s="21"/>
      <c r="D6" s="21"/>
      <c r="E6" s="2"/>
    </row>
    <row r="7" spans="1:5" ht="30" customHeight="1">
      <c r="A7" s="3" t="s">
        <v>4</v>
      </c>
      <c r="B7" s="3" t="s">
        <v>5</v>
      </c>
      <c r="C7" s="3" t="s">
        <v>6</v>
      </c>
      <c r="D7" s="3" t="s">
        <v>7</v>
      </c>
      <c r="E7" s="2"/>
    </row>
    <row r="8" spans="1:5" ht="15.75" customHeight="1">
      <c r="A8" s="22" t="s">
        <v>12</v>
      </c>
      <c r="B8" s="23"/>
      <c r="C8" s="23"/>
      <c r="D8" s="24"/>
      <c r="E8" s="2"/>
    </row>
    <row r="9" spans="1:5">
      <c r="A9" s="4" t="s">
        <v>8</v>
      </c>
      <c r="B9" s="14">
        <v>388100</v>
      </c>
      <c r="C9" s="14">
        <v>122535.69</v>
      </c>
      <c r="D9" s="14">
        <v>0</v>
      </c>
      <c r="E9" s="2"/>
    </row>
    <row r="10" spans="1:5">
      <c r="A10" s="4" t="s">
        <v>19</v>
      </c>
      <c r="B10" s="14">
        <v>26000</v>
      </c>
      <c r="C10" s="14">
        <v>7767.24</v>
      </c>
      <c r="D10" s="14">
        <f t="shared" ref="D10:D18" si="0">C10/B10*100</f>
        <v>29.874000000000002</v>
      </c>
      <c r="E10" s="2"/>
    </row>
    <row r="11" spans="1:5" s="8" customFormat="1">
      <c r="A11" s="9" t="s">
        <v>18</v>
      </c>
      <c r="B11" s="14">
        <v>59100</v>
      </c>
      <c r="C11" s="14">
        <v>6205.23</v>
      </c>
      <c r="D11" s="14">
        <f t="shared" si="0"/>
        <v>10.49954314720812</v>
      </c>
      <c r="E11" s="2"/>
    </row>
    <row r="12" spans="1:5">
      <c r="A12" s="4" t="s">
        <v>20</v>
      </c>
      <c r="B12" s="14">
        <v>201000</v>
      </c>
      <c r="C12" s="14">
        <v>13707.12</v>
      </c>
      <c r="D12" s="14">
        <f t="shared" si="0"/>
        <v>6.8194626865671637</v>
      </c>
      <c r="E12" s="2"/>
    </row>
    <row r="13" spans="1:5">
      <c r="A13" s="4" t="s">
        <v>9</v>
      </c>
      <c r="B13" s="14">
        <v>5000</v>
      </c>
      <c r="C13" s="14">
        <v>4800</v>
      </c>
      <c r="D13" s="14">
        <f t="shared" si="0"/>
        <v>96</v>
      </c>
      <c r="E13" s="2"/>
    </row>
    <row r="14" spans="1:5" ht="36.75" customHeight="1">
      <c r="A14" s="4" t="s">
        <v>37</v>
      </c>
      <c r="B14" s="14">
        <v>55000</v>
      </c>
      <c r="C14" s="14"/>
      <c r="D14" s="14"/>
      <c r="E14" s="2"/>
    </row>
    <row r="15" spans="1:5">
      <c r="A15" s="4" t="s">
        <v>10</v>
      </c>
      <c r="B15" s="14">
        <v>10000</v>
      </c>
      <c r="C15" s="14">
        <v>56520</v>
      </c>
      <c r="D15" s="14"/>
      <c r="E15" s="2"/>
    </row>
    <row r="16" spans="1:5" s="12" customFormat="1">
      <c r="A16" s="4" t="s">
        <v>31</v>
      </c>
      <c r="B16" s="14">
        <v>32000</v>
      </c>
      <c r="C16" s="14">
        <v>33536.1</v>
      </c>
      <c r="D16" s="14">
        <f t="shared" ref="D16" si="1">C16/B16*100</f>
        <v>104.80031249999999</v>
      </c>
      <c r="E16" s="2"/>
    </row>
    <row r="17" spans="1:5">
      <c r="A17" s="4" t="s">
        <v>11</v>
      </c>
      <c r="B17" s="14">
        <v>2996760</v>
      </c>
      <c r="C17" s="14">
        <v>1258533.3400000001</v>
      </c>
      <c r="D17" s="14">
        <f t="shared" si="0"/>
        <v>41.996467518253048</v>
      </c>
      <c r="E17" s="2"/>
    </row>
    <row r="18" spans="1:5">
      <c r="A18" s="3" t="s">
        <v>13</v>
      </c>
      <c r="B18" s="15">
        <f>B9+B17</f>
        <v>3384860</v>
      </c>
      <c r="C18" s="15">
        <f>C9+C17</f>
        <v>1381069.03</v>
      </c>
      <c r="D18" s="14">
        <f t="shared" si="0"/>
        <v>40.801363424188892</v>
      </c>
      <c r="E18" s="2"/>
    </row>
    <row r="19" spans="1:5">
      <c r="A19" s="25" t="s">
        <v>15</v>
      </c>
      <c r="B19" s="25"/>
      <c r="C19" s="25"/>
      <c r="D19" s="25"/>
      <c r="E19" s="2"/>
    </row>
    <row r="20" spans="1:5" ht="22.5">
      <c r="A20" s="13" t="s">
        <v>21</v>
      </c>
      <c r="B20" s="17">
        <v>730400</v>
      </c>
      <c r="C20" s="17">
        <v>309988.12</v>
      </c>
      <c r="D20" s="17">
        <f>C20/B20*100</f>
        <v>42.440870755750268</v>
      </c>
    </row>
    <row r="21" spans="1:5" ht="33.75">
      <c r="A21" s="13" t="s">
        <v>22</v>
      </c>
      <c r="B21" s="17">
        <v>1680900</v>
      </c>
      <c r="C21" s="17">
        <v>583946.32999999996</v>
      </c>
      <c r="D21" s="17">
        <f>C21/B21*100</f>
        <v>34.740099351537864</v>
      </c>
    </row>
    <row r="22" spans="1:5">
      <c r="A22" s="13" t="s">
        <v>23</v>
      </c>
      <c r="B22" s="17">
        <v>3000</v>
      </c>
      <c r="C22" s="17"/>
      <c r="D22" s="17"/>
    </row>
    <row r="23" spans="1:5">
      <c r="A23" s="13" t="s">
        <v>24</v>
      </c>
      <c r="B23" s="17">
        <v>38800</v>
      </c>
      <c r="C23" s="17">
        <v>9390.5400000000009</v>
      </c>
      <c r="D23" s="17">
        <f t="shared" ref="D23:D30" si="2">C23/B23*100</f>
        <v>24.202422680412372</v>
      </c>
    </row>
    <row r="24" spans="1:5" s="12" customFormat="1">
      <c r="A24" s="13" t="s">
        <v>36</v>
      </c>
      <c r="B24" s="17">
        <v>0</v>
      </c>
      <c r="C24" s="17">
        <v>0</v>
      </c>
      <c r="D24" s="17">
        <v>0</v>
      </c>
    </row>
    <row r="25" spans="1:5" s="12" customFormat="1">
      <c r="A25" s="13" t="s">
        <v>25</v>
      </c>
      <c r="B25" s="17">
        <v>350560</v>
      </c>
      <c r="C25" s="17">
        <v>121476.02</v>
      </c>
      <c r="D25" s="17">
        <f t="shared" ref="D25" si="3">C25/B25*100</f>
        <v>34.651991099954358</v>
      </c>
    </row>
    <row r="26" spans="1:5">
      <c r="A26" s="13" t="s">
        <v>32</v>
      </c>
      <c r="B26" s="17">
        <v>73000</v>
      </c>
      <c r="C26" s="17"/>
      <c r="D26" s="17">
        <v>0</v>
      </c>
    </row>
    <row r="27" spans="1:5" s="12" customFormat="1">
      <c r="A27" s="13" t="s">
        <v>26</v>
      </c>
      <c r="B27" s="17"/>
      <c r="C27" s="17"/>
      <c r="D27" s="17">
        <v>0</v>
      </c>
    </row>
    <row r="28" spans="1:5">
      <c r="A28" s="13" t="s">
        <v>27</v>
      </c>
      <c r="B28" s="17">
        <v>614500</v>
      </c>
      <c r="C28" s="17">
        <v>226739.65</v>
      </c>
      <c r="D28" s="17">
        <f t="shared" si="2"/>
        <v>36.89823433685924</v>
      </c>
    </row>
    <row r="29" spans="1:5">
      <c r="A29" s="13" t="s">
        <v>28</v>
      </c>
      <c r="B29" s="17">
        <v>33400</v>
      </c>
      <c r="C29" s="17">
        <v>0</v>
      </c>
      <c r="D29" s="17">
        <f t="shared" si="2"/>
        <v>0</v>
      </c>
    </row>
    <row r="30" spans="1:5">
      <c r="A30" s="13" t="s">
        <v>14</v>
      </c>
      <c r="B30" s="17">
        <v>10000</v>
      </c>
      <c r="C30" s="17">
        <v>0</v>
      </c>
      <c r="D30" s="17">
        <f t="shared" si="2"/>
        <v>0</v>
      </c>
    </row>
    <row r="31" spans="1:5">
      <c r="A31" s="5" t="s">
        <v>16</v>
      </c>
      <c r="B31" s="15">
        <f>SUM(B20:B30)</f>
        <v>3534560</v>
      </c>
      <c r="C31" s="15">
        <f>SUM(C20:C30)</f>
        <v>1251540.6599999999</v>
      </c>
      <c r="D31" s="16">
        <f>C31/B31*100</f>
        <v>35.40866925444751</v>
      </c>
    </row>
    <row r="32" spans="1:5">
      <c r="A32" s="6" t="s">
        <v>17</v>
      </c>
      <c r="B32" s="7">
        <f>B18-B31</f>
        <v>-149700</v>
      </c>
      <c r="C32" s="7">
        <f>C18-C31</f>
        <v>129528.37000000011</v>
      </c>
      <c r="D32" s="1"/>
    </row>
    <row r="34" spans="1:4" s="8" customFormat="1">
      <c r="A34" s="10"/>
      <c r="B34" s="10"/>
      <c r="C34" s="10"/>
      <c r="D34" s="10"/>
    </row>
    <row r="35" spans="1:4">
      <c r="A35" s="10"/>
      <c r="B35" s="10"/>
      <c r="C35" s="10"/>
      <c r="D35" s="10"/>
    </row>
    <row r="36" spans="1:4">
      <c r="A36" s="10" t="s">
        <v>34</v>
      </c>
      <c r="B36" s="10"/>
      <c r="C36" s="10" t="s">
        <v>35</v>
      </c>
      <c r="D36" s="10"/>
    </row>
    <row r="38" spans="1:4">
      <c r="A38" s="11" t="s">
        <v>30</v>
      </c>
      <c r="B38" s="10"/>
      <c r="C38" s="10"/>
      <c r="D38" s="10"/>
    </row>
    <row r="39" spans="1:4">
      <c r="A39" s="11" t="s">
        <v>29</v>
      </c>
      <c r="B39" s="10"/>
      <c r="C39" s="10"/>
      <c r="D39" s="10"/>
    </row>
  </sheetData>
  <mergeCells count="8">
    <mergeCell ref="A5:D5"/>
    <mergeCell ref="A6:D6"/>
    <mergeCell ref="A8:D8"/>
    <mergeCell ref="A19:D19"/>
    <mergeCell ref="A1:D1"/>
    <mergeCell ref="A2:D2"/>
    <mergeCell ref="A3:D3"/>
    <mergeCell ref="A4:D4"/>
  </mergeCells>
  <pageMargins left="0.70866141732283472" right="0.70866141732283472" top="0.55118110236220474" bottom="0.55118110236220474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май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BUH_server</dc:creator>
  <cp:lastModifiedBy>сп ишмухамет</cp:lastModifiedBy>
  <cp:lastPrinted>2020-05-13T09:17:30Z</cp:lastPrinted>
  <dcterms:created xsi:type="dcterms:W3CDTF">2016-02-08T11:51:34Z</dcterms:created>
  <dcterms:modified xsi:type="dcterms:W3CDTF">2021-06-15T10:38:22Z</dcterms:modified>
</cp:coreProperties>
</file>